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'CHELTUIELI'!$A$1:$E$126</definedName>
  </definedNames>
  <calcPr fullCalcOnLoad="1"/>
</workbook>
</file>

<file path=xl/sharedStrings.xml><?xml version="1.0" encoding="utf-8"?>
<sst xmlns="http://schemas.openxmlformats.org/spreadsheetml/2006/main" count="162" uniqueCount="105">
  <si>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</si>
  <si>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</si>
  <si>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</si>
  <si>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</si>
  <si>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</si>
  <si>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</si>
  <si>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</si>
  <si>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</si>
  <si>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</si>
  <si>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</si>
  <si>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</si>
  <si>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</si>
  <si>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</si>
  <si>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</si>
  <si>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</si>
  <si>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</si>
  <si>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</si>
  <si>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</si>
  <si>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</si>
  <si>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</si>
  <si>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</si>
  <si>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</si>
  <si>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</si>
  <si>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</si>
  <si>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</si>
  <si>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</si>
  <si>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</si>
  <si>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</si>
  <si>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</si>
  <si>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</si>
  <si>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</si>
  <si>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</si>
  <si>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</si>
  <si>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</si>
  <si>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</si>
  <si>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</si>
  <si>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</si>
  <si>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</si>
  <si>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</si>
  <si>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</si>
  <si>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</si>
  <si>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</si>
  <si>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</si>
  <si>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</si>
  <si>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</si>
  <si>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</si>
  <si>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</si>
  <si>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</si>
  <si>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</si>
  <si>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</si>
  <si>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</si>
  <si>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</si>
  <si>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</si>
  <si>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</si>
  <si>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</si>
  <si>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</si>
  <si>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</si>
  <si>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</si>
  <si>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</si>
  <si>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</si>
  <si>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</si>
  <si>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</si>
  <si>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</si>
  <si>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</si>
  <si>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</si>
  <si>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</si>
  <si>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</si>
  <si>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</si>
  <si>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</si>
  <si>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</si>
  <si>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</si>
  <si>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</si>
  <si>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</si>
  <si>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</si>
  <si>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9610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</si>
  <si>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</si>
  <si>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</si>
  <si>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</si>
  <si>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</si>
  <si>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</si>
  <si>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</si>
  <si>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</si>
  <si>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</si>
  <si>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</si>
  <si>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</si>
  <si>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</si>
  <si>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</si>
  <si>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</si>
  <si>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</si>
  <si>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</si>
  <si>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</si>
  <si>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</si>
  <si>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</si>
  <si>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</si>
  <si>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</si>
  <si>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</si>
  <si>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</si>
  <si>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Conducatorul institutiei</t>
  </si>
  <si>
    <t>Pt.Director executiv,</t>
  </si>
  <si>
    <t>ORDONATOR PRINCIPAL DE CREDITE DELEGAT</t>
  </si>
  <si>
    <t>Daniela Militaru</t>
  </si>
  <si>
    <t>LUCIA STEFAN</t>
  </si>
  <si>
    <t>LA DATA 30.11.2019</t>
  </si>
  <si>
    <t>Bianca Maria Carmen Predescu</t>
  </si>
  <si>
    <t>La Hotararea nr.506/19.12.2019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</si>
</sst>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48" fillId="0" borderId="0" xfId="0" applyFont="1" applyAlignment="1">
      <alignment vertical="top"/>
    </xf>
    <xf numFmtId="4" fontId="49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3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 readingOrder="1"/>
    </xf>
    <xf numFmtId="0" fontId="49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5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2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53" fillId="0" borderId="10" xfId="0" applyFont="1" applyBorder="1" applyAlignment="1">
      <alignment horizontal="center" vertical="center" wrapText="1" readingOrder="1"/>
    </xf>
    <xf numFmtId="4" fontId="49" fillId="0" borderId="10" xfId="0" applyNumberFormat="1" applyFont="1" applyBorder="1" applyAlignment="1">
      <alignment vertical="top"/>
    </xf>
    <xf numFmtId="4" fontId="54" fillId="0" borderId="0" xfId="0" applyNumberFormat="1" applyFont="1" applyBorder="1" applyAlignment="1">
      <alignment horizontal="right" vertical="top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6"/>
  <sheetViews>
    <sheetView showGridLines="0" tabSelected="1" showOutlineSymbols="0" view="pageBreakPreview" zoomScale="70" zoomScaleNormal="120" zoomScaleSheetLayoutView="70" workbookViewId="0" topLeftCell="A1">
      <selection activeCell="A5" sqref="A5:E5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46.00390625" style="1" customWidth="1"/>
    <col min="4" max="4" width="30.00390625" style="1" customWidth="1"/>
    <col min="5" max="5" width="32.7109375" style="10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3"/>
      <c r="B1" s="43"/>
      <c r="C1" s="43"/>
      <c r="D1" s="43"/>
      <c r="E1" s="28" t="s">
        <v>90</v>
      </c>
    </row>
    <row r="2" spans="3:5" ht="20.25" customHeight="1">
      <c r="C2" s="38" t="s">
        <v>104</v>
      </c>
      <c r="D2" s="38"/>
      <c r="E2" s="38"/>
    </row>
    <row r="3" ht="20.25" customHeight="1">
      <c r="E3" s="29"/>
    </row>
    <row r="4" spans="1:5" ht="35.25" customHeight="1">
      <c r="A4" s="44" t="s">
        <v>0</v>
      </c>
      <c r="B4" s="44"/>
      <c r="C4" s="44"/>
      <c r="D4" s="44"/>
      <c r="E4" s="44"/>
    </row>
    <row r="5" spans="1:5" ht="15">
      <c r="A5" s="45" t="s">
        <v>102</v>
      </c>
      <c r="B5" s="45"/>
      <c r="C5" s="45"/>
      <c r="D5" s="45"/>
      <c r="E5" s="45"/>
    </row>
    <row r="6" ht="20.25" customHeight="1"/>
    <row r="7" ht="15" customHeight="1">
      <c r="E7" s="30" t="s">
        <v>91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96</v>
      </c>
      <c r="E8" s="31" t="s">
        <v>92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465678000</v>
      </c>
      <c r="E9" s="11">
        <f>SUM(E14+E18)</f>
        <v>379736329</v>
      </c>
    </row>
    <row r="10" spans="1:5" ht="17.25" customHeight="1" hidden="1">
      <c r="A10" s="3">
        <v>2</v>
      </c>
      <c r="B10" s="4" t="s">
        <v>6</v>
      </c>
      <c r="C10" s="6"/>
      <c r="D10" s="8"/>
      <c r="E10" s="11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11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11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11"/>
    </row>
    <row r="14" spans="1:5" ht="32.25" customHeight="1">
      <c r="A14" s="3">
        <v>2</v>
      </c>
      <c r="B14" s="4" t="s">
        <v>13</v>
      </c>
      <c r="C14" s="5" t="s">
        <v>14</v>
      </c>
      <c r="D14" s="7">
        <v>33563000</v>
      </c>
      <c r="E14" s="11">
        <f>SUM(E15)</f>
        <v>30606630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33563000</v>
      </c>
      <c r="E15" s="11">
        <f>SUM(E16)</f>
        <v>30606630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33563000</v>
      </c>
      <c r="E16" s="11">
        <f>SUM(E17)</f>
        <v>30606630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33563000</v>
      </c>
      <c r="E17" s="11">
        <v>30606630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432115000</v>
      </c>
      <c r="E18" s="11">
        <f>SUM(E19+E29+E32+E38)</f>
        <v>349129699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12955000</v>
      </c>
      <c r="E19" s="11">
        <f>SUM(E20+E23+E26+E27)</f>
        <v>9285455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5644000</v>
      </c>
      <c r="E20" s="11">
        <f>SUM(E21+E22)</f>
        <v>4416798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5619000</v>
      </c>
      <c r="E21" s="11">
        <v>4405331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25000</v>
      </c>
      <c r="E22" s="32">
        <v>11467</v>
      </c>
    </row>
    <row r="23" spans="1:5" ht="15.75" customHeight="1">
      <c r="A23" s="3">
        <v>11</v>
      </c>
      <c r="B23" s="4" t="s">
        <v>31</v>
      </c>
      <c r="C23" s="5" t="s">
        <v>32</v>
      </c>
      <c r="D23" s="7">
        <v>5893000</v>
      </c>
      <c r="E23" s="11">
        <f>SUM(E24+E25)</f>
        <v>3838587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317000</v>
      </c>
      <c r="E24" s="32">
        <v>107898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5576000</v>
      </c>
      <c r="E25" s="11">
        <v>3730689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925000</v>
      </c>
      <c r="E26" s="32">
        <v>707403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493000</v>
      </c>
      <c r="E27" s="11">
        <f>SUM(E28)</f>
        <v>322667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493000</v>
      </c>
      <c r="E28" s="11">
        <v>322667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353886000</v>
      </c>
      <c r="E29" s="11">
        <f>SUM(E30)</f>
        <v>281261274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353886000</v>
      </c>
      <c r="E30" s="11">
        <f>SUM(E31)</f>
        <v>281261274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353886000</v>
      </c>
      <c r="E31" s="11">
        <v>281261274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51996000</v>
      </c>
      <c r="E32" s="11">
        <f>SUM(E33+E36)</f>
        <v>46419345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39294000</v>
      </c>
      <c r="E33" s="11">
        <f>SUM(E34+E35)</f>
        <v>35019446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37878000</v>
      </c>
      <c r="E34" s="11">
        <v>33801651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1416000</v>
      </c>
      <c r="E35" s="11">
        <v>1217795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12702000</v>
      </c>
      <c r="E36" s="11">
        <f>SUM(E37)</f>
        <v>11399899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12702000</v>
      </c>
      <c r="E37" s="11">
        <v>11399899</v>
      </c>
    </row>
    <row r="38" spans="1:5" ht="18" customHeight="1">
      <c r="A38" s="3">
        <v>26</v>
      </c>
      <c r="B38" s="4" t="s">
        <v>61</v>
      </c>
      <c r="C38" s="5" t="s">
        <v>62</v>
      </c>
      <c r="D38" s="7">
        <v>13278000</v>
      </c>
      <c r="E38" s="11">
        <f>SUM(E39)</f>
        <v>12163625</v>
      </c>
    </row>
    <row r="39" spans="1:5" ht="18" customHeight="1">
      <c r="A39" s="3">
        <v>27</v>
      </c>
      <c r="B39" s="4" t="s">
        <v>63</v>
      </c>
      <c r="C39" s="5" t="s">
        <v>64</v>
      </c>
      <c r="D39" s="7">
        <v>13278000</v>
      </c>
      <c r="E39" s="11">
        <v>12163625</v>
      </c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8"/>
      <c r="E40" s="32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8"/>
      <c r="E41" s="32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8"/>
      <c r="E42" s="32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8"/>
      <c r="E43" s="32"/>
    </row>
    <row r="44" spans="1:5" ht="21.75" customHeight="1">
      <c r="A44" s="3">
        <v>28</v>
      </c>
      <c r="B44" s="4" t="s">
        <v>73</v>
      </c>
      <c r="C44" s="5" t="s">
        <v>74</v>
      </c>
      <c r="D44" s="9">
        <v>465678000</v>
      </c>
      <c r="E44" s="11">
        <f>SUM(E45)</f>
        <v>10199506</v>
      </c>
    </row>
    <row r="45" spans="1:5" ht="16.5" customHeight="1">
      <c r="A45" s="3">
        <v>29</v>
      </c>
      <c r="B45" s="4" t="s">
        <v>75</v>
      </c>
      <c r="C45" s="5" t="s">
        <v>76</v>
      </c>
      <c r="D45" s="9">
        <v>0</v>
      </c>
      <c r="E45" s="11">
        <f>SUM(E46+E47)</f>
        <v>10199506</v>
      </c>
    </row>
    <row r="46" spans="1:5" ht="14.25" customHeight="1">
      <c r="A46" s="3">
        <v>30</v>
      </c>
      <c r="B46" s="4" t="s">
        <v>77</v>
      </c>
      <c r="C46" s="5" t="s">
        <v>78</v>
      </c>
      <c r="D46" s="9">
        <v>0</v>
      </c>
      <c r="E46" s="11">
        <v>10103050</v>
      </c>
    </row>
    <row r="47" spans="1:5" ht="15.75" customHeight="1">
      <c r="A47" s="3">
        <v>31</v>
      </c>
      <c r="B47" s="4" t="s">
        <v>79</v>
      </c>
      <c r="C47" s="5" t="s">
        <v>80</v>
      </c>
      <c r="D47" s="9">
        <v>0</v>
      </c>
      <c r="E47" s="11">
        <v>96456</v>
      </c>
    </row>
    <row r="48" spans="1:5" s="10" customFormat="1" ht="33.75" customHeight="1">
      <c r="A48" s="14">
        <v>32</v>
      </c>
      <c r="B48" s="15" t="s">
        <v>81</v>
      </c>
      <c r="C48" s="16">
        <v>5010</v>
      </c>
      <c r="D48" s="11">
        <v>456940000</v>
      </c>
      <c r="E48" s="11">
        <f>SUM(E54+E57)</f>
        <v>374097286</v>
      </c>
    </row>
    <row r="49" spans="1:5" ht="15" customHeight="1" hidden="1">
      <c r="A49" s="3">
        <v>18.9047619047619</v>
      </c>
      <c r="B49" s="4" t="s">
        <v>6</v>
      </c>
      <c r="C49" s="5"/>
      <c r="D49" s="8"/>
      <c r="E49" s="11"/>
    </row>
    <row r="50" spans="1:5" ht="16.5" customHeight="1" hidden="1">
      <c r="A50" s="3">
        <v>19.3333333333334</v>
      </c>
      <c r="B50" s="4" t="s">
        <v>7</v>
      </c>
      <c r="C50" s="5">
        <v>5110</v>
      </c>
      <c r="D50" s="8"/>
      <c r="E50" s="11"/>
    </row>
    <row r="51" spans="1:5" ht="18" customHeight="1" hidden="1">
      <c r="A51" s="3">
        <v>19.7619047619048</v>
      </c>
      <c r="B51" s="4" t="s">
        <v>9</v>
      </c>
      <c r="C51" s="5">
        <v>511001</v>
      </c>
      <c r="D51" s="8"/>
      <c r="E51" s="11"/>
    </row>
    <row r="52" spans="1:5" ht="18" customHeight="1" hidden="1">
      <c r="A52" s="3">
        <v>20.1904761904762</v>
      </c>
      <c r="B52" s="4" t="s">
        <v>11</v>
      </c>
      <c r="C52" s="5">
        <v>51100103</v>
      </c>
      <c r="D52" s="8"/>
      <c r="E52" s="11"/>
    </row>
    <row r="53" spans="1:5" ht="33" customHeight="1">
      <c r="A53" s="3">
        <v>33</v>
      </c>
      <c r="B53" s="4" t="s">
        <v>13</v>
      </c>
      <c r="C53" s="5">
        <v>5910</v>
      </c>
      <c r="D53" s="7">
        <v>32813000</v>
      </c>
      <c r="E53" s="11">
        <f>SUM(E54)</f>
        <v>29857696</v>
      </c>
    </row>
    <row r="54" spans="1:5" ht="21.75" customHeight="1">
      <c r="A54" s="3">
        <v>34</v>
      </c>
      <c r="B54" s="4" t="s">
        <v>15</v>
      </c>
      <c r="C54" s="5">
        <v>6110</v>
      </c>
      <c r="D54" s="7">
        <v>32813000</v>
      </c>
      <c r="E54" s="11">
        <f>SUM(E55)</f>
        <v>29857696</v>
      </c>
    </row>
    <row r="55" spans="1:5" ht="15" customHeight="1">
      <c r="A55" s="3">
        <v>35</v>
      </c>
      <c r="B55" s="4" t="s">
        <v>17</v>
      </c>
      <c r="C55" s="5">
        <v>611003</v>
      </c>
      <c r="D55" s="7">
        <v>32813000</v>
      </c>
      <c r="E55" s="11">
        <f>SUM(E56)</f>
        <v>29857696</v>
      </c>
    </row>
    <row r="56" spans="1:5" ht="17.25" customHeight="1">
      <c r="A56" s="3">
        <v>36</v>
      </c>
      <c r="B56" s="4" t="s">
        <v>82</v>
      </c>
      <c r="C56" s="5">
        <v>61100304</v>
      </c>
      <c r="D56" s="7">
        <v>32813000</v>
      </c>
      <c r="E56" s="11">
        <v>29857696</v>
      </c>
    </row>
    <row r="57" spans="1:5" ht="20.25" customHeight="1">
      <c r="A57" s="3">
        <v>37</v>
      </c>
      <c r="B57" s="4" t="s">
        <v>21</v>
      </c>
      <c r="C57" s="5">
        <v>6310</v>
      </c>
      <c r="D57" s="7">
        <v>424127000</v>
      </c>
      <c r="E57" s="11">
        <f>SUM(E58+E68+E71+E77)</f>
        <v>344239590</v>
      </c>
    </row>
    <row r="58" spans="1:5" ht="19.5" customHeight="1">
      <c r="A58" s="3">
        <v>38</v>
      </c>
      <c r="B58" s="4" t="s">
        <v>23</v>
      </c>
      <c r="C58" s="5">
        <v>6510</v>
      </c>
      <c r="D58" s="7">
        <v>12819000</v>
      </c>
      <c r="E58" s="11">
        <f>SUM(E59+E62+E65+E67)</f>
        <v>9186039</v>
      </c>
    </row>
    <row r="59" spans="1:5" ht="20.25" customHeight="1">
      <c r="A59" s="3">
        <v>39</v>
      </c>
      <c r="B59" s="4" t="s">
        <v>25</v>
      </c>
      <c r="C59" s="5">
        <v>651003</v>
      </c>
      <c r="D59" s="7">
        <v>5644000</v>
      </c>
      <c r="E59" s="11">
        <f>SUM(E60+E61)</f>
        <v>4416798</v>
      </c>
    </row>
    <row r="60" spans="1:5" ht="18.75" customHeight="1">
      <c r="A60" s="3">
        <v>40</v>
      </c>
      <c r="B60" s="4" t="s">
        <v>27</v>
      </c>
      <c r="C60" s="5">
        <v>65100301</v>
      </c>
      <c r="D60" s="7">
        <v>5619000</v>
      </c>
      <c r="E60" s="11">
        <v>4405331</v>
      </c>
    </row>
    <row r="61" spans="1:5" ht="21" customHeight="1">
      <c r="A61" s="3">
        <v>41</v>
      </c>
      <c r="B61" s="4" t="s">
        <v>29</v>
      </c>
      <c r="C61" s="5">
        <v>65100302</v>
      </c>
      <c r="D61" s="7">
        <v>25000</v>
      </c>
      <c r="E61" s="32">
        <v>11467</v>
      </c>
    </row>
    <row r="62" spans="1:5" ht="17.25" customHeight="1">
      <c r="A62" s="3">
        <v>42</v>
      </c>
      <c r="B62" s="4" t="s">
        <v>31</v>
      </c>
      <c r="C62" s="5">
        <v>651004</v>
      </c>
      <c r="D62" s="7">
        <v>5779000</v>
      </c>
      <c r="E62" s="11">
        <f>SUM(E63+E64)</f>
        <v>3743098</v>
      </c>
    </row>
    <row r="63" spans="1:5" ht="17.25" customHeight="1">
      <c r="A63" s="3">
        <v>43</v>
      </c>
      <c r="B63" s="4" t="s">
        <v>33</v>
      </c>
      <c r="C63" s="5">
        <v>65100401</v>
      </c>
      <c r="D63" s="7">
        <v>284000</v>
      </c>
      <c r="E63" s="32">
        <v>87498</v>
      </c>
    </row>
    <row r="64" spans="1:5" ht="18" customHeight="1">
      <c r="A64" s="3">
        <v>44</v>
      </c>
      <c r="B64" s="4" t="s">
        <v>35</v>
      </c>
      <c r="C64" s="5">
        <v>65100402</v>
      </c>
      <c r="D64" s="7">
        <v>5495000</v>
      </c>
      <c r="E64" s="11">
        <v>3655600</v>
      </c>
    </row>
    <row r="65" spans="1:5" ht="15" customHeight="1">
      <c r="A65" s="3">
        <v>45</v>
      </c>
      <c r="B65" s="4" t="s">
        <v>37</v>
      </c>
      <c r="C65" s="5">
        <v>651005</v>
      </c>
      <c r="D65" s="7">
        <v>903000</v>
      </c>
      <c r="E65" s="32">
        <v>703476</v>
      </c>
    </row>
    <row r="66" spans="1:5" ht="19.5" customHeight="1">
      <c r="A66" s="3">
        <v>46</v>
      </c>
      <c r="B66" s="4" t="s">
        <v>39</v>
      </c>
      <c r="C66" s="5">
        <v>651011</v>
      </c>
      <c r="D66" s="7">
        <v>493000</v>
      </c>
      <c r="E66" s="11">
        <f>SUM(E67)</f>
        <v>322667</v>
      </c>
    </row>
    <row r="67" spans="1:5" ht="16.5" customHeight="1">
      <c r="A67" s="3">
        <v>47</v>
      </c>
      <c r="B67" s="4" t="s">
        <v>41</v>
      </c>
      <c r="C67" s="5">
        <v>65101103</v>
      </c>
      <c r="D67" s="7">
        <v>493000</v>
      </c>
      <c r="E67" s="11">
        <v>322667</v>
      </c>
    </row>
    <row r="68" spans="1:5" ht="17.25" customHeight="1">
      <c r="A68" s="3">
        <v>48</v>
      </c>
      <c r="B68" s="4" t="s">
        <v>83</v>
      </c>
      <c r="C68" s="5">
        <v>6610</v>
      </c>
      <c r="D68" s="7">
        <v>346463000</v>
      </c>
      <c r="E68" s="11">
        <f>SUM(E69)</f>
        <v>276870697</v>
      </c>
    </row>
    <row r="69" spans="1:5" ht="16.5" customHeight="1">
      <c r="A69" s="3">
        <v>49</v>
      </c>
      <c r="B69" s="4" t="s">
        <v>45</v>
      </c>
      <c r="C69" s="5">
        <v>661006</v>
      </c>
      <c r="D69" s="7">
        <v>346463000</v>
      </c>
      <c r="E69" s="11">
        <f>SUM(E70)</f>
        <v>276870697</v>
      </c>
    </row>
    <row r="70" spans="1:5" ht="16.5" customHeight="1">
      <c r="A70" s="3">
        <v>50</v>
      </c>
      <c r="B70" s="4" t="s">
        <v>47</v>
      </c>
      <c r="C70" s="5">
        <v>66100601</v>
      </c>
      <c r="D70" s="7">
        <v>346463000</v>
      </c>
      <c r="E70" s="11">
        <v>276870697</v>
      </c>
    </row>
    <row r="71" spans="1:5" ht="19.5" customHeight="1">
      <c r="A71" s="3">
        <v>51</v>
      </c>
      <c r="B71" s="4" t="s">
        <v>49</v>
      </c>
      <c r="C71" s="5">
        <v>6710</v>
      </c>
      <c r="D71" s="7">
        <v>51682000</v>
      </c>
      <c r="E71" s="11">
        <f>SUM(E72+E75)</f>
        <v>46134123</v>
      </c>
    </row>
    <row r="72" spans="1:5" ht="24" customHeight="1">
      <c r="A72" s="3">
        <v>52</v>
      </c>
      <c r="B72" s="4" t="s">
        <v>51</v>
      </c>
      <c r="C72" s="5">
        <v>671003</v>
      </c>
      <c r="D72" s="7">
        <v>38980000</v>
      </c>
      <c r="E72" s="11">
        <f>SUM(E73+E74)</f>
        <v>34734224</v>
      </c>
    </row>
    <row r="73" spans="1:5" ht="18.75" customHeight="1">
      <c r="A73" s="3">
        <v>53</v>
      </c>
      <c r="B73" s="4" t="s">
        <v>53</v>
      </c>
      <c r="C73" s="5">
        <v>67100304</v>
      </c>
      <c r="D73" s="7">
        <v>37564000</v>
      </c>
      <c r="E73" s="11">
        <v>33516429</v>
      </c>
    </row>
    <row r="74" spans="1:5" ht="17.25" customHeight="1">
      <c r="A74" s="3">
        <v>54</v>
      </c>
      <c r="B74" s="4" t="s">
        <v>55</v>
      </c>
      <c r="C74" s="5">
        <v>67100306</v>
      </c>
      <c r="D74" s="7">
        <v>1416000</v>
      </c>
      <c r="E74" s="11">
        <v>1217795</v>
      </c>
    </row>
    <row r="75" spans="1:5" ht="18.75" customHeight="1">
      <c r="A75" s="3">
        <v>55</v>
      </c>
      <c r="B75" s="4" t="s">
        <v>57</v>
      </c>
      <c r="C75" s="5">
        <v>671005</v>
      </c>
      <c r="D75" s="7">
        <v>12702000</v>
      </c>
      <c r="E75" s="11">
        <f>SUM(E76)</f>
        <v>11399899</v>
      </c>
    </row>
    <row r="76" spans="1:5" ht="16.5" customHeight="1">
      <c r="A76" s="3">
        <v>56</v>
      </c>
      <c r="B76" s="4" t="s">
        <v>59</v>
      </c>
      <c r="C76" s="5">
        <v>67100501</v>
      </c>
      <c r="D76" s="7">
        <v>12702000</v>
      </c>
      <c r="E76" s="11">
        <v>11399899</v>
      </c>
    </row>
    <row r="77" spans="1:5" ht="16.5" customHeight="1">
      <c r="A77" s="3">
        <v>57</v>
      </c>
      <c r="B77" s="4" t="s">
        <v>61</v>
      </c>
      <c r="C77" s="5">
        <v>6810</v>
      </c>
      <c r="D77" s="7">
        <v>13163000</v>
      </c>
      <c r="E77" s="11">
        <f>SUM(E78)</f>
        <v>12048731</v>
      </c>
    </row>
    <row r="78" spans="1:5" ht="18" customHeight="1">
      <c r="A78" s="3">
        <v>58</v>
      </c>
      <c r="B78" s="4" t="s">
        <v>63</v>
      </c>
      <c r="C78" s="5">
        <v>681004</v>
      </c>
      <c r="D78" s="7">
        <v>13163000</v>
      </c>
      <c r="E78" s="11">
        <v>12048731</v>
      </c>
    </row>
    <row r="79" spans="1:5" ht="20.25" customHeight="1" hidden="1">
      <c r="A79" s="3">
        <v>31.7619047619048</v>
      </c>
      <c r="B79" s="4" t="s">
        <v>84</v>
      </c>
      <c r="C79" s="5">
        <v>7910</v>
      </c>
      <c r="D79" s="7">
        <v>11500000</v>
      </c>
      <c r="E79" s="32"/>
    </row>
    <row r="80" spans="1:5" ht="23.25" customHeight="1" hidden="1">
      <c r="A80" s="3">
        <v>32.1904761904762</v>
      </c>
      <c r="B80" s="4" t="s">
        <v>67</v>
      </c>
      <c r="C80" s="5">
        <v>8310</v>
      </c>
      <c r="D80" s="7">
        <v>11500000</v>
      </c>
      <c r="E80" s="32"/>
    </row>
    <row r="81" spans="1:5" ht="20.25" customHeight="1" hidden="1">
      <c r="A81" s="3">
        <v>32.6190476190477</v>
      </c>
      <c r="B81" s="4" t="s">
        <v>69</v>
      </c>
      <c r="C81" s="5">
        <v>831003</v>
      </c>
      <c r="D81" s="7">
        <v>11500000</v>
      </c>
      <c r="E81" s="32"/>
    </row>
    <row r="82" spans="1:5" ht="19.5" customHeight="1" hidden="1">
      <c r="A82" s="3">
        <v>33.0476190476191</v>
      </c>
      <c r="B82" s="4" t="s">
        <v>71</v>
      </c>
      <c r="C82" s="5">
        <v>83100330</v>
      </c>
      <c r="D82" s="7">
        <v>11500000</v>
      </c>
      <c r="E82" s="32"/>
    </row>
    <row r="83" spans="1:5" ht="19.5" customHeight="1">
      <c r="A83" s="3">
        <v>59</v>
      </c>
      <c r="B83" s="4" t="s">
        <v>85</v>
      </c>
      <c r="C83" s="5">
        <v>9610</v>
      </c>
      <c r="D83" s="9">
        <v>0</v>
      </c>
      <c r="E83" s="11">
        <f>SUM(E85)</f>
        <v>10103050</v>
      </c>
    </row>
    <row r="84" spans="1:5" ht="17.25" customHeight="1">
      <c r="A84" s="3">
        <v>60</v>
      </c>
      <c r="B84" s="4" t="s">
        <v>75</v>
      </c>
      <c r="C84" s="5">
        <v>9810</v>
      </c>
      <c r="D84" s="9">
        <v>0</v>
      </c>
      <c r="E84" s="11">
        <f>SUM(E85)</f>
        <v>10103050</v>
      </c>
    </row>
    <row r="85" spans="1:5" ht="20.25" customHeight="1">
      <c r="A85" s="3">
        <v>61</v>
      </c>
      <c r="B85" s="4" t="s">
        <v>77</v>
      </c>
      <c r="C85" s="5">
        <v>981096</v>
      </c>
      <c r="D85" s="9">
        <v>0</v>
      </c>
      <c r="E85" s="11">
        <v>10103050</v>
      </c>
    </row>
    <row r="86" spans="1:5" ht="20.25" customHeight="1">
      <c r="A86" s="3">
        <v>62</v>
      </c>
      <c r="B86" s="4" t="s">
        <v>86</v>
      </c>
      <c r="C86" s="5">
        <v>5010</v>
      </c>
      <c r="D86" s="7">
        <v>8738000</v>
      </c>
      <c r="E86" s="11">
        <f>SUM(E88+E92+E99+E102+E108)</f>
        <v>5639043</v>
      </c>
    </row>
    <row r="87" spans="1:5" ht="33.75" customHeight="1">
      <c r="A87" s="3">
        <v>63</v>
      </c>
      <c r="B87" s="4" t="s">
        <v>87</v>
      </c>
      <c r="C87" s="5">
        <v>5910</v>
      </c>
      <c r="D87" s="7">
        <v>750000</v>
      </c>
      <c r="E87" s="11">
        <f>SUM(E88)</f>
        <v>748934</v>
      </c>
    </row>
    <row r="88" spans="1:5" ht="20.25" customHeight="1">
      <c r="A88" s="3">
        <v>64</v>
      </c>
      <c r="B88" s="4" t="s">
        <v>15</v>
      </c>
      <c r="C88" s="5">
        <v>6110</v>
      </c>
      <c r="D88" s="7">
        <v>750000</v>
      </c>
      <c r="E88" s="11">
        <f>SUM(E89)</f>
        <v>748934</v>
      </c>
    </row>
    <row r="89" spans="1:5" ht="21.75" customHeight="1">
      <c r="A89" s="3">
        <v>65</v>
      </c>
      <c r="B89" s="4" t="s">
        <v>17</v>
      </c>
      <c r="C89" s="5">
        <v>611003</v>
      </c>
      <c r="D89" s="7">
        <v>750000</v>
      </c>
      <c r="E89" s="11">
        <f>SUM(E90)</f>
        <v>748934</v>
      </c>
    </row>
    <row r="90" spans="1:5" ht="16.5" customHeight="1">
      <c r="A90" s="3">
        <v>66</v>
      </c>
      <c r="B90" s="4" t="s">
        <v>82</v>
      </c>
      <c r="C90" s="5">
        <v>61100304</v>
      </c>
      <c r="D90" s="7">
        <v>750000</v>
      </c>
      <c r="E90" s="11">
        <v>748934</v>
      </c>
    </row>
    <row r="91" spans="1:5" ht="19.5" customHeight="1">
      <c r="A91" s="3">
        <v>67</v>
      </c>
      <c r="B91" s="4" t="s">
        <v>88</v>
      </c>
      <c r="C91" s="5">
        <v>6310</v>
      </c>
      <c r="D91" s="7">
        <v>7988000</v>
      </c>
      <c r="E91" s="11">
        <f>SUM(E92+E99+E108+E102)</f>
        <v>4890109</v>
      </c>
    </row>
    <row r="92" spans="1:5" ht="21" customHeight="1">
      <c r="A92" s="3">
        <v>68</v>
      </c>
      <c r="B92" s="4" t="s">
        <v>23</v>
      </c>
      <c r="C92" s="5">
        <v>6510</v>
      </c>
      <c r="D92" s="7">
        <v>136000</v>
      </c>
      <c r="E92" s="11">
        <f>SUM(E93)</f>
        <v>99416</v>
      </c>
    </row>
    <row r="93" spans="1:5" ht="18.75" customHeight="1">
      <c r="A93" s="3">
        <v>69</v>
      </c>
      <c r="B93" s="4" t="s">
        <v>31</v>
      </c>
      <c r="C93" s="5">
        <v>651004</v>
      </c>
      <c r="D93" s="7">
        <v>114000</v>
      </c>
      <c r="E93" s="11">
        <f>SUM(E94+E95+E96)</f>
        <v>99416</v>
      </c>
    </row>
    <row r="94" spans="1:5" ht="18.75" customHeight="1">
      <c r="A94" s="3">
        <v>70</v>
      </c>
      <c r="B94" s="4" t="s">
        <v>33</v>
      </c>
      <c r="C94" s="5">
        <v>65100401</v>
      </c>
      <c r="D94" s="7">
        <v>33000</v>
      </c>
      <c r="E94" s="11">
        <v>20400</v>
      </c>
    </row>
    <row r="95" spans="1:5" ht="16.5" customHeight="1">
      <c r="A95" s="3">
        <v>71</v>
      </c>
      <c r="B95" s="4" t="s">
        <v>35</v>
      </c>
      <c r="C95" s="5">
        <v>65100402</v>
      </c>
      <c r="D95" s="7">
        <v>81000</v>
      </c>
      <c r="E95" s="11">
        <v>75089</v>
      </c>
    </row>
    <row r="96" spans="1:5" ht="16.5" customHeight="1">
      <c r="A96" s="3">
        <v>72</v>
      </c>
      <c r="B96" s="4" t="s">
        <v>37</v>
      </c>
      <c r="C96" s="5">
        <v>651005</v>
      </c>
      <c r="D96" s="7">
        <v>22000</v>
      </c>
      <c r="E96" s="11">
        <v>3927</v>
      </c>
    </row>
    <row r="97" spans="1:5" ht="20.25" customHeight="1" hidden="1">
      <c r="A97" s="3">
        <v>73</v>
      </c>
      <c r="B97" s="4" t="s">
        <v>39</v>
      </c>
      <c r="C97" s="5">
        <v>651011</v>
      </c>
      <c r="D97" s="7"/>
      <c r="E97" s="11"/>
    </row>
    <row r="98" spans="1:5" ht="18" customHeight="1" hidden="1">
      <c r="A98" s="3">
        <v>74</v>
      </c>
      <c r="B98" s="4" t="s">
        <v>41</v>
      </c>
      <c r="C98" s="5">
        <v>65101103</v>
      </c>
      <c r="D98" s="7"/>
      <c r="E98" s="11"/>
    </row>
    <row r="99" spans="1:5" ht="16.5" customHeight="1">
      <c r="A99" s="3">
        <v>75</v>
      </c>
      <c r="B99" s="4" t="s">
        <v>43</v>
      </c>
      <c r="C99" s="5">
        <v>6610</v>
      </c>
      <c r="D99" s="7">
        <v>7423000</v>
      </c>
      <c r="E99" s="11">
        <f>SUM(E100)</f>
        <v>4390577</v>
      </c>
    </row>
    <row r="100" spans="1:5" ht="18" customHeight="1">
      <c r="A100" s="3">
        <v>76</v>
      </c>
      <c r="B100" s="4" t="s">
        <v>45</v>
      </c>
      <c r="C100" s="5">
        <v>661006</v>
      </c>
      <c r="D100" s="7">
        <v>7423000</v>
      </c>
      <c r="E100" s="11">
        <f>SUM(E101)</f>
        <v>4390577</v>
      </c>
    </row>
    <row r="101" spans="1:5" ht="17.25" customHeight="1">
      <c r="A101" s="3">
        <v>77</v>
      </c>
      <c r="B101" s="4" t="s">
        <v>47</v>
      </c>
      <c r="C101" s="5">
        <v>66100601</v>
      </c>
      <c r="D101" s="7">
        <v>7423000</v>
      </c>
      <c r="E101" s="11">
        <v>4390577</v>
      </c>
    </row>
    <row r="102" spans="1:5" ht="17.25" customHeight="1">
      <c r="A102" s="3">
        <v>78</v>
      </c>
      <c r="B102" s="4" t="s">
        <v>49</v>
      </c>
      <c r="C102" s="5">
        <v>6710</v>
      </c>
      <c r="D102" s="7">
        <v>314000</v>
      </c>
      <c r="E102" s="11">
        <f>SUM(E103)</f>
        <v>285222</v>
      </c>
    </row>
    <row r="103" spans="1:5" ht="25.5" customHeight="1">
      <c r="A103" s="3">
        <v>79</v>
      </c>
      <c r="B103" s="4" t="s">
        <v>51</v>
      </c>
      <c r="C103" s="5">
        <v>671003</v>
      </c>
      <c r="D103" s="7">
        <v>314000</v>
      </c>
      <c r="E103" s="11">
        <f>SUM(E104)</f>
        <v>285222</v>
      </c>
    </row>
    <row r="104" spans="1:5" ht="20.25" customHeight="1">
      <c r="A104" s="3">
        <v>80</v>
      </c>
      <c r="B104" s="4" t="s">
        <v>53</v>
      </c>
      <c r="C104" s="5">
        <v>67100304</v>
      </c>
      <c r="D104" s="7">
        <v>314000</v>
      </c>
      <c r="E104" s="11">
        <v>285222</v>
      </c>
    </row>
    <row r="105" spans="1:5" ht="20.25" customHeight="1" hidden="1">
      <c r="A105" s="3">
        <v>81</v>
      </c>
      <c r="B105" s="4" t="s">
        <v>55</v>
      </c>
      <c r="C105" s="5">
        <v>67100306</v>
      </c>
      <c r="D105" s="7"/>
      <c r="E105" s="11"/>
    </row>
    <row r="106" spans="1:5" ht="20.25" customHeight="1" hidden="1">
      <c r="A106" s="3">
        <v>82</v>
      </c>
      <c r="B106" s="4" t="s">
        <v>57</v>
      </c>
      <c r="C106" s="5">
        <v>671005</v>
      </c>
      <c r="D106" s="7"/>
      <c r="E106" s="11"/>
    </row>
    <row r="107" spans="1:5" ht="20.25" customHeight="1" hidden="1">
      <c r="A107" s="3">
        <v>83</v>
      </c>
      <c r="B107" s="4" t="s">
        <v>59</v>
      </c>
      <c r="C107" s="5">
        <v>67100501</v>
      </c>
      <c r="D107" s="7"/>
      <c r="E107" s="11"/>
    </row>
    <row r="108" spans="1:5" ht="20.25" customHeight="1">
      <c r="A108" s="3">
        <v>84</v>
      </c>
      <c r="B108" s="4" t="s">
        <v>61</v>
      </c>
      <c r="C108" s="5">
        <v>68</v>
      </c>
      <c r="D108" s="7">
        <v>115000</v>
      </c>
      <c r="E108" s="11">
        <f>SUM(E109)</f>
        <v>114894</v>
      </c>
    </row>
    <row r="109" spans="1:5" ht="20.25" customHeight="1">
      <c r="A109" s="3">
        <v>85</v>
      </c>
      <c r="B109" s="4" t="s">
        <v>63</v>
      </c>
      <c r="C109" s="5">
        <v>681004</v>
      </c>
      <c r="D109" s="7">
        <v>115000</v>
      </c>
      <c r="E109" s="11">
        <v>114894</v>
      </c>
    </row>
    <row r="110" spans="1:5" ht="20.25" customHeight="1" hidden="1">
      <c r="A110" s="3">
        <v>86</v>
      </c>
      <c r="B110" s="4"/>
      <c r="C110" s="5"/>
      <c r="D110" s="7"/>
      <c r="E110" s="11"/>
    </row>
    <row r="111" spans="1:5" ht="18" customHeight="1">
      <c r="A111" s="3">
        <v>86</v>
      </c>
      <c r="B111" s="4" t="s">
        <v>89</v>
      </c>
      <c r="C111" s="5">
        <v>9610</v>
      </c>
      <c r="D111" s="8"/>
      <c r="E111" s="11">
        <f>SUM(E112)</f>
        <v>96456</v>
      </c>
    </row>
    <row r="112" spans="1:5" ht="18" customHeight="1">
      <c r="A112" s="3">
        <v>87</v>
      </c>
      <c r="B112" s="4" t="s">
        <v>75</v>
      </c>
      <c r="C112" s="5">
        <v>9810</v>
      </c>
      <c r="D112" s="8"/>
      <c r="E112" s="11">
        <f>SUM(E113)</f>
        <v>96456</v>
      </c>
    </row>
    <row r="113" spans="1:5" ht="22.5" customHeight="1">
      <c r="A113" s="3">
        <v>88</v>
      </c>
      <c r="B113" s="4" t="s">
        <v>79</v>
      </c>
      <c r="C113" s="5">
        <v>981097</v>
      </c>
      <c r="D113" s="7"/>
      <c r="E113" s="11">
        <v>96456</v>
      </c>
    </row>
    <row r="114" spans="1:7" ht="22.5" customHeight="1">
      <c r="A114" s="17"/>
      <c r="B114" s="18"/>
      <c r="C114" s="19"/>
      <c r="D114" s="20"/>
      <c r="E114" s="33"/>
      <c r="F114" s="21"/>
      <c r="G114" s="21"/>
    </row>
    <row r="115" spans="1:7" ht="17.25" customHeight="1" hidden="1">
      <c r="A115" s="22"/>
      <c r="B115" s="23" t="s">
        <v>97</v>
      </c>
      <c r="C115" s="24"/>
      <c r="D115" s="24"/>
      <c r="E115" s="41" t="s">
        <v>98</v>
      </c>
      <c r="F115" s="41"/>
      <c r="G115" s="41"/>
    </row>
    <row r="116" spans="1:7" ht="16.5" customHeight="1" hidden="1">
      <c r="A116" s="22"/>
      <c r="B116" s="25" t="s">
        <v>99</v>
      </c>
      <c r="C116" s="24"/>
      <c r="D116" s="24"/>
      <c r="E116" s="42" t="s">
        <v>100</v>
      </c>
      <c r="F116" s="42"/>
      <c r="G116" s="42"/>
    </row>
    <row r="117" spans="1:7" ht="15" hidden="1">
      <c r="A117" s="22"/>
      <c r="B117" s="25" t="s">
        <v>101</v>
      </c>
      <c r="C117" s="24"/>
      <c r="D117" s="24"/>
      <c r="E117" s="22"/>
      <c r="F117" s="24"/>
      <c r="G117" s="26"/>
    </row>
    <row r="118" spans="1:7" ht="14.25" customHeight="1" hidden="1">
      <c r="A118" s="47" t="s">
        <v>94</v>
      </c>
      <c r="B118" s="47"/>
      <c r="C118" s="47"/>
      <c r="D118" s="47"/>
      <c r="E118" s="47"/>
      <c r="F118" s="21"/>
      <c r="G118" s="21"/>
    </row>
    <row r="119" spans="1:7" ht="15" hidden="1">
      <c r="A119" s="21"/>
      <c r="B119" s="36" t="s">
        <v>93</v>
      </c>
      <c r="C119" s="36"/>
      <c r="D119" s="36"/>
      <c r="E119" s="36"/>
      <c r="F119" s="21"/>
      <c r="G119" s="21"/>
    </row>
    <row r="120" spans="1:7" ht="15.75" customHeight="1" hidden="1">
      <c r="A120" s="21"/>
      <c r="B120" s="37" t="s">
        <v>95</v>
      </c>
      <c r="C120" s="37"/>
      <c r="D120" s="37"/>
      <c r="E120" s="37"/>
      <c r="F120" s="21"/>
      <c r="G120" s="21"/>
    </row>
    <row r="121" spans="1:7" ht="15">
      <c r="A121" s="46"/>
      <c r="B121" s="46"/>
      <c r="C121" s="21"/>
      <c r="D121" s="27"/>
      <c r="E121" s="34"/>
      <c r="F121" s="21"/>
      <c r="G121" s="21"/>
    </row>
    <row r="122" spans="1:7" ht="7.5" customHeight="1">
      <c r="A122" s="21"/>
      <c r="B122" s="21"/>
      <c r="C122" s="21"/>
      <c r="D122" s="21"/>
      <c r="E122" s="35"/>
      <c r="F122" s="21"/>
      <c r="G122" s="21"/>
    </row>
    <row r="123" spans="1:7" ht="12.75" customHeight="1">
      <c r="A123" s="21"/>
      <c r="B123" s="21"/>
      <c r="C123" s="21"/>
      <c r="D123" s="21"/>
      <c r="E123" s="35"/>
      <c r="F123" s="21"/>
      <c r="G123" s="21"/>
    </row>
    <row r="124" spans="1:7" ht="16.5" customHeight="1">
      <c r="A124" s="39" t="s">
        <v>93</v>
      </c>
      <c r="B124" s="39"/>
      <c r="C124" s="39"/>
      <c r="D124" s="39"/>
      <c r="E124" s="39"/>
      <c r="F124" s="21"/>
      <c r="G124" s="21"/>
    </row>
    <row r="125" spans="1:7" ht="21.75" customHeight="1">
      <c r="A125" s="39" t="s">
        <v>103</v>
      </c>
      <c r="B125" s="39"/>
      <c r="C125" s="39"/>
      <c r="D125" s="39"/>
      <c r="E125" s="39"/>
      <c r="F125" s="21"/>
      <c r="G125" s="21"/>
    </row>
    <row r="126" spans="1:7" ht="12.75" customHeight="1">
      <c r="A126" s="40"/>
      <c r="B126" s="40"/>
      <c r="C126" s="40"/>
      <c r="D126" s="21"/>
      <c r="E126" s="35"/>
      <c r="F126" s="21"/>
      <c r="G126" s="21"/>
    </row>
    <row r="127" spans="1:7" ht="12.75" customHeight="1">
      <c r="A127" s="21"/>
      <c r="B127" s="21"/>
      <c r="C127" s="21"/>
      <c r="D127" s="21"/>
      <c r="E127" s="35"/>
      <c r="F127" s="21"/>
      <c r="G127" s="21"/>
    </row>
    <row r="128" spans="1:7" ht="12.75" customHeight="1">
      <c r="A128" s="21"/>
      <c r="B128" s="21"/>
      <c r="C128" s="21"/>
      <c r="D128" s="21"/>
      <c r="E128" s="35"/>
      <c r="F128" s="21"/>
      <c r="G128" s="21"/>
    </row>
    <row r="129" spans="1:7" ht="12.75" customHeight="1">
      <c r="A129" s="21"/>
      <c r="B129" s="21"/>
      <c r="C129" s="21"/>
      <c r="D129" s="21"/>
      <c r="E129" s="35"/>
      <c r="F129" s="21"/>
      <c r="G129" s="21"/>
    </row>
    <row r="134" ht="20.25" customHeight="1">
      <c r="C134" s="12"/>
    </row>
    <row r="135" ht="22.5" customHeight="1">
      <c r="C135" s="12"/>
    </row>
    <row r="136" ht="19.5" customHeight="1">
      <c r="C136" s="13"/>
    </row>
  </sheetData>
  <sheetProtection/>
  <mergeCells count="13">
    <mergeCell ref="A1:D1"/>
    <mergeCell ref="A4:E4"/>
    <mergeCell ref="A5:E5"/>
    <mergeCell ref="A121:B121"/>
    <mergeCell ref="A118:E118"/>
    <mergeCell ref="B119:E119"/>
    <mergeCell ref="B120:E120"/>
    <mergeCell ref="C2:E2"/>
    <mergeCell ref="A124:E124"/>
    <mergeCell ref="A125:E125"/>
    <mergeCell ref="A126:C126"/>
    <mergeCell ref="E115:G115"/>
    <mergeCell ref="E116:G116"/>
  </mergeCells>
  <printOptions/>
  <pageMargins left="0.3902777777777778" right="0.4" top="0.6" bottom="0.4" header="0" footer="0"/>
  <pageSetup fitToHeight="0" fitToWidth="0" horizontalDpi="600" verticalDpi="600" orientation="landscape" paperSize="9" scale="74" r:id="rId1"/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2019-12-18T06:53:13Z</cp:lastPrinted>
  <dcterms:modified xsi:type="dcterms:W3CDTF">2019-12-18T06:55:53Z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